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Подъезды" sheetId="1" r:id="rId1"/>
  </sheets>
  <definedNames>
    <definedName name="_xlnm._FilterDatabase" localSheetId="0" hidden="1">Подъезды!$A$1:$M$3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2" i="1"/>
  <c r="K13" i="1"/>
  <c r="K14" i="1"/>
  <c r="K15" i="1"/>
  <c r="K16" i="1"/>
  <c r="K17" i="1"/>
  <c r="K18" i="1"/>
  <c r="K19" i="1"/>
  <c r="K20" i="1"/>
  <c r="K21" i="1"/>
  <c r="K22" i="1"/>
  <c r="K23" i="1"/>
  <c r="K25" i="1"/>
  <c r="K26" i="1"/>
  <c r="K27" i="1"/>
  <c r="K29" i="1"/>
  <c r="K30" i="1"/>
  <c r="K31" i="1"/>
  <c r="J3" i="1"/>
  <c r="J4" i="1"/>
  <c r="J5" i="1"/>
  <c r="J6" i="1"/>
  <c r="J7" i="1"/>
  <c r="J8" i="1"/>
  <c r="J9" i="1"/>
  <c r="J10" i="1"/>
  <c r="J12" i="1"/>
  <c r="J13" i="1"/>
  <c r="J14" i="1"/>
  <c r="J15" i="1"/>
  <c r="J16" i="1"/>
  <c r="J17" i="1"/>
  <c r="J18" i="1"/>
  <c r="J19" i="1"/>
  <c r="J20" i="1"/>
  <c r="J21" i="1"/>
  <c r="J22" i="1"/>
  <c r="J23" i="1"/>
  <c r="J25" i="1"/>
  <c r="J26" i="1"/>
  <c r="J27" i="1"/>
  <c r="J29" i="1"/>
  <c r="J30" i="1"/>
  <c r="J31" i="1"/>
  <c r="I3" i="1"/>
  <c r="I4" i="1"/>
  <c r="I5" i="1"/>
  <c r="I6" i="1"/>
  <c r="I7" i="1"/>
  <c r="I8" i="1"/>
  <c r="I9" i="1"/>
  <c r="I10" i="1"/>
  <c r="I12" i="1"/>
  <c r="I13" i="1"/>
  <c r="I14" i="1"/>
  <c r="I15" i="1"/>
  <c r="I16" i="1"/>
  <c r="I17" i="1"/>
  <c r="I18" i="1"/>
  <c r="I19" i="1"/>
  <c r="I20" i="1"/>
  <c r="I21" i="1"/>
  <c r="I22" i="1"/>
  <c r="I23" i="1"/>
  <c r="I25" i="1"/>
  <c r="I26" i="1"/>
  <c r="I27" i="1"/>
  <c r="I29" i="1"/>
  <c r="I30" i="1"/>
  <c r="I31" i="1"/>
  <c r="G28" i="1"/>
  <c r="J28" i="1" s="1"/>
  <c r="G24" i="1"/>
  <c r="J24" i="1" s="1"/>
  <c r="G11" i="1"/>
  <c r="J11" i="1" s="1"/>
  <c r="G2" i="1"/>
  <c r="K2" i="1" s="1"/>
  <c r="J2" i="1" l="1"/>
  <c r="I28" i="1"/>
  <c r="I11" i="1"/>
  <c r="I2" i="1"/>
  <c r="K28" i="1"/>
  <c r="K24" i="1"/>
  <c r="K11" i="1"/>
  <c r="I24" i="1"/>
</calcChain>
</file>

<file path=xl/sharedStrings.xml><?xml version="1.0" encoding="utf-8"?>
<sst xmlns="http://schemas.openxmlformats.org/spreadsheetml/2006/main" count="229" uniqueCount="54">
  <si>
    <t>Город</t>
  </si>
  <si>
    <t>Вид рекламы</t>
  </si>
  <si>
    <t>Район</t>
  </si>
  <si>
    <t>А3</t>
  </si>
  <si>
    <t>А4</t>
  </si>
  <si>
    <t>А5</t>
  </si>
  <si>
    <t>Фото</t>
  </si>
  <si>
    <t>Начало размещения</t>
  </si>
  <si>
    <t>Ссылка</t>
  </si>
  <si>
    <t>Реклама на стендах в подъездах</t>
  </si>
  <si>
    <t>Окончание размещения</t>
  </si>
  <si>
    <t>Иркутск</t>
  </si>
  <si>
    <t>К. Маркса - Нижн. Набережная</t>
  </si>
  <si>
    <t>К. Маркса - Советская</t>
  </si>
  <si>
    <t>Байкальская - Верх. Набережная</t>
  </si>
  <si>
    <t>4а</t>
  </si>
  <si>
    <t>Байкальская - Депутатская (а)</t>
  </si>
  <si>
    <t>4б</t>
  </si>
  <si>
    <t>Байкальская - Депутатская (б)</t>
  </si>
  <si>
    <t>5а</t>
  </si>
  <si>
    <t>Депутатская - Ширямова (а)</t>
  </si>
  <si>
    <t>5б</t>
  </si>
  <si>
    <t>Депутатская - Ширямова (б)</t>
  </si>
  <si>
    <t>Солнечный</t>
  </si>
  <si>
    <t>Синюшина гора</t>
  </si>
  <si>
    <t>8а</t>
  </si>
  <si>
    <t>Студгородок (а)</t>
  </si>
  <si>
    <t>8б</t>
  </si>
  <si>
    <t>Студгородок (б)</t>
  </si>
  <si>
    <t>Первомайский</t>
  </si>
  <si>
    <t>Университетский</t>
  </si>
  <si>
    <t>Приморский</t>
  </si>
  <si>
    <t>Юбилейный</t>
  </si>
  <si>
    <t>Академгородок</t>
  </si>
  <si>
    <t>Луговое</t>
  </si>
  <si>
    <t>мкр. Березовый (Академгородок)</t>
  </si>
  <si>
    <t>мкр. Ершовский</t>
  </si>
  <si>
    <t>мкр. СОЮЗ</t>
  </si>
  <si>
    <t>Н.Ленино(Норильская-Подстанция)</t>
  </si>
  <si>
    <t>Н.Ленино(Подстанция-Конечная)</t>
  </si>
  <si>
    <t>Иркутск - 2</t>
  </si>
  <si>
    <t>Топкинский</t>
  </si>
  <si>
    <t>Зеленый</t>
  </si>
  <si>
    <t>Рабочее</t>
  </si>
  <si>
    <t>Кировсий и октябрьский округи</t>
  </si>
  <si>
    <t>Свердловский округ</t>
  </si>
  <si>
    <t>Ленинский округ</t>
  </si>
  <si>
    <t>Куйбышевский округ</t>
  </si>
  <si>
    <t>Количество стендов</t>
  </si>
  <si>
    <t>СБ, ВС предстоящей недели</t>
  </si>
  <si>
    <t>СБ, Вс заканчивающей недели размещния</t>
  </si>
  <si>
    <t>Карта районов</t>
  </si>
  <si>
    <t>Период, недель</t>
  </si>
  <si>
    <t>Номер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</si>
</sst>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QoIawtZNRIy9iQ" TargetMode="External"/><Relationship Id="rId1" Type="http://schemas.openxmlformats.org/officeDocument/2006/relationships/hyperlink" Target="https://disk.yandex.ru/d/uR0L3mb6Yjgz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9.5703125" style="1" customWidth="1"/>
    <col min="3" max="4" width="17.140625" style="1" customWidth="1"/>
    <col min="5" max="5" width="18.7109375" style="1" customWidth="1"/>
    <col min="6" max="6" width="9.5703125" style="1" customWidth="1"/>
    <col min="7" max="7" width="21.85546875" style="1" customWidth="1"/>
    <col min="8" max="8" width="18.85546875" style="1" customWidth="1"/>
    <col min="9" max="9" width="11.28515625" style="2" customWidth="1"/>
    <col min="10" max="11" width="10.28515625" style="2" customWidth="1"/>
    <col min="12" max="12" width="23.42578125" style="1" customWidth="1"/>
    <col min="13" max="13" width="25.85546875" style="1" customWidth="1"/>
    <col min="14" max="16384" width="9.140625" style="1"/>
  </cols>
  <sheetData>
    <row r="1" spans="1:13" x14ac:dyDescent="0.25">
      <c r="A1" s="4" t="s">
        <v>0</v>
      </c>
      <c r="B1" s="4" t="s">
        <v>2</v>
      </c>
      <c r="C1" s="4" t="s">
        <v>53</v>
      </c>
      <c r="D1" s="4" t="s">
        <v>51</v>
      </c>
      <c r="E1" s="4" t="s">
        <v>1</v>
      </c>
      <c r="F1" s="4" t="s">
        <v>6</v>
      </c>
      <c r="G1" s="4" t="s">
        <v>48</v>
      </c>
      <c r="H1" s="4" t="s">
        <v>52</v>
      </c>
      <c r="I1" s="4" t="s">
        <v>3</v>
      </c>
      <c r="J1" s="4" t="s">
        <v>4</v>
      </c>
      <c r="K1" s="4" t="s">
        <v>5</v>
      </c>
      <c r="L1" s="4" t="s">
        <v>7</v>
      </c>
      <c r="M1" s="4" t="s">
        <v>10</v>
      </c>
    </row>
    <row r="2" spans="1:13" ht="25.5" x14ac:dyDescent="0.25">
      <c r="A2" s="5" t="s">
        <v>11</v>
      </c>
      <c r="B2" s="6" t="s">
        <v>44</v>
      </c>
      <c r="C2" s="6"/>
      <c r="D2" s="7" t="s">
        <v>8</v>
      </c>
      <c r="E2" s="6" t="s">
        <v>9</v>
      </c>
      <c r="F2" s="7" t="s">
        <v>6</v>
      </c>
      <c r="G2" s="5">
        <f>SUM(G3:G10)</f>
        <v>3786</v>
      </c>
      <c r="H2" s="6">
        <v>1</v>
      </c>
      <c r="I2" s="9">
        <f>22*G2*H2+(13*G2)</f>
        <v>132510</v>
      </c>
      <c r="J2" s="9">
        <f>10*G2*H2+(5*G2)</f>
        <v>56790</v>
      </c>
      <c r="K2" s="9">
        <f>8*G2*H2+4*G2</f>
        <v>45432</v>
      </c>
      <c r="L2" s="5" t="s">
        <v>49</v>
      </c>
      <c r="M2" s="6" t="s">
        <v>50</v>
      </c>
    </row>
    <row r="3" spans="1:13" ht="25.5" x14ac:dyDescent="0.25">
      <c r="A3" s="5" t="s">
        <v>11</v>
      </c>
      <c r="B3" s="6" t="s">
        <v>12</v>
      </c>
      <c r="C3" s="6">
        <v>1</v>
      </c>
      <c r="D3" s="7" t="s">
        <v>8</v>
      </c>
      <c r="E3" s="6" t="s">
        <v>9</v>
      </c>
      <c r="F3" s="7" t="s">
        <v>6</v>
      </c>
      <c r="G3" s="5">
        <v>424</v>
      </c>
      <c r="H3" s="6">
        <v>1</v>
      </c>
      <c r="I3" s="9">
        <f t="shared" ref="I3:I31" si="0">22*G3*H3+(13*G3)</f>
        <v>14840</v>
      </c>
      <c r="J3" s="9">
        <f t="shared" ref="J3:J31" si="1">10*G3*H3+(5*G3)</f>
        <v>6360</v>
      </c>
      <c r="K3" s="9">
        <f t="shared" ref="K3:K31" si="2">8*G3*H3+4*G3</f>
        <v>5088</v>
      </c>
      <c r="L3" s="5" t="s">
        <v>49</v>
      </c>
      <c r="M3" s="6" t="s">
        <v>50</v>
      </c>
    </row>
    <row r="4" spans="1:13" ht="25.5" x14ac:dyDescent="0.25">
      <c r="A4" s="5" t="s">
        <v>11</v>
      </c>
      <c r="B4" s="8" t="s">
        <v>13</v>
      </c>
      <c r="C4" s="6">
        <v>2</v>
      </c>
      <c r="D4" s="7" t="s">
        <v>8</v>
      </c>
      <c r="E4" s="6" t="s">
        <v>9</v>
      </c>
      <c r="F4" s="7" t="s">
        <v>6</v>
      </c>
      <c r="G4" s="5">
        <v>630</v>
      </c>
      <c r="H4" s="6">
        <v>1</v>
      </c>
      <c r="I4" s="9">
        <f t="shared" si="0"/>
        <v>22050</v>
      </c>
      <c r="J4" s="9">
        <f t="shared" si="1"/>
        <v>9450</v>
      </c>
      <c r="K4" s="9">
        <f t="shared" si="2"/>
        <v>7560</v>
      </c>
      <c r="L4" s="5" t="s">
        <v>49</v>
      </c>
      <c r="M4" s="6" t="s">
        <v>50</v>
      </c>
    </row>
    <row r="5" spans="1:13" ht="25.5" x14ac:dyDescent="0.25">
      <c r="A5" s="5" t="s">
        <v>11</v>
      </c>
      <c r="B5" s="6" t="s">
        <v>14</v>
      </c>
      <c r="C5" s="6">
        <v>3</v>
      </c>
      <c r="D5" s="7" t="s">
        <v>8</v>
      </c>
      <c r="E5" s="6" t="s">
        <v>9</v>
      </c>
      <c r="F5" s="7" t="s">
        <v>6</v>
      </c>
      <c r="G5" s="5">
        <v>547</v>
      </c>
      <c r="H5" s="6">
        <v>1</v>
      </c>
      <c r="I5" s="9">
        <f t="shared" si="0"/>
        <v>19145</v>
      </c>
      <c r="J5" s="9">
        <f t="shared" si="1"/>
        <v>8205</v>
      </c>
      <c r="K5" s="9">
        <f t="shared" si="2"/>
        <v>6564</v>
      </c>
      <c r="L5" s="5" t="s">
        <v>49</v>
      </c>
      <c r="M5" s="6" t="s">
        <v>50</v>
      </c>
    </row>
    <row r="6" spans="1:13" ht="25.5" x14ac:dyDescent="0.25">
      <c r="A6" s="5" t="s">
        <v>11</v>
      </c>
      <c r="B6" s="8" t="s">
        <v>16</v>
      </c>
      <c r="C6" s="6" t="s">
        <v>15</v>
      </c>
      <c r="D6" s="7" t="s">
        <v>8</v>
      </c>
      <c r="E6" s="6" t="s">
        <v>9</v>
      </c>
      <c r="F6" s="7" t="s">
        <v>6</v>
      </c>
      <c r="G6" s="5">
        <v>575</v>
      </c>
      <c r="H6" s="6">
        <v>1</v>
      </c>
      <c r="I6" s="9">
        <f t="shared" si="0"/>
        <v>20125</v>
      </c>
      <c r="J6" s="9">
        <f t="shared" si="1"/>
        <v>8625</v>
      </c>
      <c r="K6" s="9">
        <f t="shared" si="2"/>
        <v>6900</v>
      </c>
      <c r="L6" s="5" t="s">
        <v>49</v>
      </c>
      <c r="M6" s="6" t="s">
        <v>50</v>
      </c>
    </row>
    <row r="7" spans="1:13" ht="25.5" x14ac:dyDescent="0.25">
      <c r="A7" s="5" t="s">
        <v>11</v>
      </c>
      <c r="B7" s="8" t="s">
        <v>18</v>
      </c>
      <c r="C7" s="6" t="s">
        <v>17</v>
      </c>
      <c r="D7" s="7" t="s">
        <v>8</v>
      </c>
      <c r="E7" s="6" t="s">
        <v>9</v>
      </c>
      <c r="F7" s="7" t="s">
        <v>6</v>
      </c>
      <c r="G7" s="5">
        <v>369</v>
      </c>
      <c r="H7" s="6">
        <v>1</v>
      </c>
      <c r="I7" s="9">
        <f t="shared" si="0"/>
        <v>12915</v>
      </c>
      <c r="J7" s="9">
        <f t="shared" si="1"/>
        <v>5535</v>
      </c>
      <c r="K7" s="9">
        <f t="shared" si="2"/>
        <v>4428</v>
      </c>
      <c r="L7" s="5" t="s">
        <v>49</v>
      </c>
      <c r="M7" s="6" t="s">
        <v>50</v>
      </c>
    </row>
    <row r="8" spans="1:13" ht="25.5" x14ac:dyDescent="0.25">
      <c r="A8" s="5" t="s">
        <v>11</v>
      </c>
      <c r="B8" s="8" t="s">
        <v>20</v>
      </c>
      <c r="C8" s="6" t="s">
        <v>19</v>
      </c>
      <c r="D8" s="7" t="s">
        <v>8</v>
      </c>
      <c r="E8" s="6" t="s">
        <v>9</v>
      </c>
      <c r="F8" s="7" t="s">
        <v>6</v>
      </c>
      <c r="G8" s="5">
        <v>444</v>
      </c>
      <c r="H8" s="6">
        <v>1</v>
      </c>
      <c r="I8" s="9">
        <f t="shared" si="0"/>
        <v>15540</v>
      </c>
      <c r="J8" s="9">
        <f t="shared" si="1"/>
        <v>6660</v>
      </c>
      <c r="K8" s="9">
        <f t="shared" si="2"/>
        <v>5328</v>
      </c>
      <c r="L8" s="5" t="s">
        <v>49</v>
      </c>
      <c r="M8" s="6" t="s">
        <v>50</v>
      </c>
    </row>
    <row r="9" spans="1:13" ht="25.5" x14ac:dyDescent="0.25">
      <c r="A9" s="5" t="s">
        <v>11</v>
      </c>
      <c r="B9" s="8" t="s">
        <v>22</v>
      </c>
      <c r="C9" s="6" t="s">
        <v>21</v>
      </c>
      <c r="D9" s="7" t="s">
        <v>8</v>
      </c>
      <c r="E9" s="6" t="s">
        <v>9</v>
      </c>
      <c r="F9" s="7" t="s">
        <v>6</v>
      </c>
      <c r="G9" s="5">
        <v>390</v>
      </c>
      <c r="H9" s="6">
        <v>1</v>
      </c>
      <c r="I9" s="9">
        <f t="shared" si="0"/>
        <v>13650</v>
      </c>
      <c r="J9" s="9">
        <f t="shared" si="1"/>
        <v>5850</v>
      </c>
      <c r="K9" s="9">
        <f t="shared" si="2"/>
        <v>4680</v>
      </c>
      <c r="L9" s="5" t="s">
        <v>49</v>
      </c>
      <c r="M9" s="6" t="s">
        <v>50</v>
      </c>
    </row>
    <row r="10" spans="1:13" ht="25.5" x14ac:dyDescent="0.25">
      <c r="A10" s="5" t="s">
        <v>11</v>
      </c>
      <c r="B10" s="8" t="s">
        <v>23</v>
      </c>
      <c r="C10" s="6">
        <v>6</v>
      </c>
      <c r="D10" s="7" t="s">
        <v>8</v>
      </c>
      <c r="E10" s="6" t="s">
        <v>9</v>
      </c>
      <c r="F10" s="7" t="s">
        <v>6</v>
      </c>
      <c r="G10" s="5">
        <v>407</v>
      </c>
      <c r="H10" s="6">
        <v>1</v>
      </c>
      <c r="I10" s="9">
        <f t="shared" si="0"/>
        <v>14245</v>
      </c>
      <c r="J10" s="9">
        <f t="shared" si="1"/>
        <v>6105</v>
      </c>
      <c r="K10" s="9">
        <f t="shared" si="2"/>
        <v>4884</v>
      </c>
      <c r="L10" s="5" t="s">
        <v>49</v>
      </c>
      <c r="M10" s="6" t="s">
        <v>50</v>
      </c>
    </row>
    <row r="11" spans="1:13" ht="25.5" x14ac:dyDescent="0.25">
      <c r="A11" s="5" t="s">
        <v>11</v>
      </c>
      <c r="B11" s="6" t="s">
        <v>45</v>
      </c>
      <c r="C11" s="6"/>
      <c r="D11" s="7" t="s">
        <v>8</v>
      </c>
      <c r="E11" s="6" t="s">
        <v>9</v>
      </c>
      <c r="F11" s="7" t="s">
        <v>6</v>
      </c>
      <c r="G11" s="5">
        <f>SUM(G12:G23)</f>
        <v>4333</v>
      </c>
      <c r="H11" s="6">
        <v>1</v>
      </c>
      <c r="I11" s="9">
        <f t="shared" si="0"/>
        <v>151655</v>
      </c>
      <c r="J11" s="9">
        <f t="shared" si="1"/>
        <v>64995</v>
      </c>
      <c r="K11" s="9">
        <f t="shared" si="2"/>
        <v>51996</v>
      </c>
      <c r="L11" s="5" t="s">
        <v>49</v>
      </c>
      <c r="M11" s="6" t="s">
        <v>50</v>
      </c>
    </row>
    <row r="12" spans="1:13" ht="25.5" x14ac:dyDescent="0.25">
      <c r="A12" s="5" t="s">
        <v>11</v>
      </c>
      <c r="B12" s="8" t="s">
        <v>24</v>
      </c>
      <c r="C12" s="6">
        <v>7</v>
      </c>
      <c r="D12" s="7" t="s">
        <v>8</v>
      </c>
      <c r="E12" s="6" t="s">
        <v>9</v>
      </c>
      <c r="F12" s="7" t="s">
        <v>6</v>
      </c>
      <c r="G12" s="5">
        <v>608</v>
      </c>
      <c r="H12" s="6">
        <v>1</v>
      </c>
      <c r="I12" s="9">
        <f t="shared" si="0"/>
        <v>21280</v>
      </c>
      <c r="J12" s="9">
        <f t="shared" si="1"/>
        <v>9120</v>
      </c>
      <c r="K12" s="9">
        <f t="shared" si="2"/>
        <v>7296</v>
      </c>
      <c r="L12" s="5" t="s">
        <v>49</v>
      </c>
      <c r="M12" s="6" t="s">
        <v>50</v>
      </c>
    </row>
    <row r="13" spans="1:13" ht="25.5" x14ac:dyDescent="0.25">
      <c r="A13" s="5" t="s">
        <v>11</v>
      </c>
      <c r="B13" s="8" t="s">
        <v>26</v>
      </c>
      <c r="C13" s="6" t="s">
        <v>25</v>
      </c>
      <c r="D13" s="7" t="s">
        <v>8</v>
      </c>
      <c r="E13" s="6" t="s">
        <v>9</v>
      </c>
      <c r="F13" s="7" t="s">
        <v>6</v>
      </c>
      <c r="G13" s="5">
        <v>474</v>
      </c>
      <c r="H13" s="6">
        <v>1</v>
      </c>
      <c r="I13" s="9">
        <f t="shared" si="0"/>
        <v>16590</v>
      </c>
      <c r="J13" s="9">
        <f t="shared" si="1"/>
        <v>7110</v>
      </c>
      <c r="K13" s="9">
        <f t="shared" si="2"/>
        <v>5688</v>
      </c>
      <c r="L13" s="5" t="s">
        <v>49</v>
      </c>
      <c r="M13" s="6" t="s">
        <v>50</v>
      </c>
    </row>
    <row r="14" spans="1:13" ht="25.5" x14ac:dyDescent="0.25">
      <c r="A14" s="5" t="s">
        <v>11</v>
      </c>
      <c r="B14" s="8" t="s">
        <v>28</v>
      </c>
      <c r="C14" s="6" t="s">
        <v>27</v>
      </c>
      <c r="D14" s="7" t="s">
        <v>8</v>
      </c>
      <c r="E14" s="6" t="s">
        <v>9</v>
      </c>
      <c r="F14" s="7" t="s">
        <v>6</v>
      </c>
      <c r="G14" s="5">
        <v>441</v>
      </c>
      <c r="H14" s="6">
        <v>1</v>
      </c>
      <c r="I14" s="9">
        <f t="shared" si="0"/>
        <v>15435</v>
      </c>
      <c r="J14" s="9">
        <f t="shared" si="1"/>
        <v>6615</v>
      </c>
      <c r="K14" s="9">
        <f t="shared" si="2"/>
        <v>5292</v>
      </c>
      <c r="L14" s="5" t="s">
        <v>49</v>
      </c>
      <c r="M14" s="6" t="s">
        <v>50</v>
      </c>
    </row>
    <row r="15" spans="1:13" ht="25.5" x14ac:dyDescent="0.25">
      <c r="A15" s="5" t="s">
        <v>11</v>
      </c>
      <c r="B15" s="8" t="s">
        <v>29</v>
      </c>
      <c r="C15" s="6">
        <v>9</v>
      </c>
      <c r="D15" s="7" t="s">
        <v>8</v>
      </c>
      <c r="E15" s="6" t="s">
        <v>9</v>
      </c>
      <c r="F15" s="7" t="s">
        <v>6</v>
      </c>
      <c r="G15" s="5">
        <v>410</v>
      </c>
      <c r="H15" s="6">
        <v>1</v>
      </c>
      <c r="I15" s="9">
        <f t="shared" si="0"/>
        <v>14350</v>
      </c>
      <c r="J15" s="9">
        <f t="shared" si="1"/>
        <v>6150</v>
      </c>
      <c r="K15" s="9">
        <f t="shared" si="2"/>
        <v>4920</v>
      </c>
      <c r="L15" s="5" t="s">
        <v>49</v>
      </c>
      <c r="M15" s="6" t="s">
        <v>50</v>
      </c>
    </row>
    <row r="16" spans="1:13" ht="25.5" x14ac:dyDescent="0.25">
      <c r="A16" s="5" t="s">
        <v>11</v>
      </c>
      <c r="B16" s="8" t="s">
        <v>30</v>
      </c>
      <c r="C16" s="6">
        <v>10</v>
      </c>
      <c r="D16" s="7" t="s">
        <v>8</v>
      </c>
      <c r="E16" s="6" t="s">
        <v>9</v>
      </c>
      <c r="F16" s="7" t="s">
        <v>6</v>
      </c>
      <c r="G16" s="5">
        <v>233</v>
      </c>
      <c r="H16" s="6">
        <v>1</v>
      </c>
      <c r="I16" s="9">
        <f t="shared" si="0"/>
        <v>8155</v>
      </c>
      <c r="J16" s="9">
        <f t="shared" si="1"/>
        <v>3495</v>
      </c>
      <c r="K16" s="9">
        <f t="shared" si="2"/>
        <v>2796</v>
      </c>
      <c r="L16" s="5" t="s">
        <v>49</v>
      </c>
      <c r="M16" s="6" t="s">
        <v>50</v>
      </c>
    </row>
    <row r="17" spans="1:13" ht="25.5" x14ac:dyDescent="0.25">
      <c r="A17" s="5" t="s">
        <v>11</v>
      </c>
      <c r="B17" s="8" t="s">
        <v>31</v>
      </c>
      <c r="C17" s="6">
        <v>11</v>
      </c>
      <c r="D17" s="7" t="s">
        <v>8</v>
      </c>
      <c r="E17" s="6" t="s">
        <v>9</v>
      </c>
      <c r="F17" s="7" t="s">
        <v>6</v>
      </c>
      <c r="G17" s="5">
        <v>438</v>
      </c>
      <c r="H17" s="6">
        <v>1</v>
      </c>
      <c r="I17" s="9">
        <f t="shared" si="0"/>
        <v>15330</v>
      </c>
      <c r="J17" s="9">
        <f t="shared" si="1"/>
        <v>6570</v>
      </c>
      <c r="K17" s="9">
        <f t="shared" si="2"/>
        <v>5256</v>
      </c>
      <c r="L17" s="5" t="s">
        <v>49</v>
      </c>
      <c r="M17" s="6" t="s">
        <v>50</v>
      </c>
    </row>
    <row r="18" spans="1:13" ht="25.5" x14ac:dyDescent="0.25">
      <c r="A18" s="5" t="s">
        <v>11</v>
      </c>
      <c r="B18" s="8" t="s">
        <v>32</v>
      </c>
      <c r="C18" s="6">
        <v>12</v>
      </c>
      <c r="D18" s="7" t="s">
        <v>8</v>
      </c>
      <c r="E18" s="6" t="s">
        <v>9</v>
      </c>
      <c r="F18" s="7" t="s">
        <v>6</v>
      </c>
      <c r="G18" s="5">
        <v>513</v>
      </c>
      <c r="H18" s="6">
        <v>1</v>
      </c>
      <c r="I18" s="9">
        <f t="shared" si="0"/>
        <v>17955</v>
      </c>
      <c r="J18" s="9">
        <f t="shared" si="1"/>
        <v>7695</v>
      </c>
      <c r="K18" s="9">
        <f t="shared" si="2"/>
        <v>6156</v>
      </c>
      <c r="L18" s="5" t="s">
        <v>49</v>
      </c>
      <c r="M18" s="6" t="s">
        <v>50</v>
      </c>
    </row>
    <row r="19" spans="1:13" ht="25.5" x14ac:dyDescent="0.25">
      <c r="A19" s="5" t="s">
        <v>11</v>
      </c>
      <c r="B19" s="8" t="s">
        <v>33</v>
      </c>
      <c r="C19" s="6">
        <v>16</v>
      </c>
      <c r="D19" s="7" t="s">
        <v>8</v>
      </c>
      <c r="E19" s="6" t="s">
        <v>9</v>
      </c>
      <c r="F19" s="7" t="s">
        <v>6</v>
      </c>
      <c r="G19" s="5">
        <v>300</v>
      </c>
      <c r="H19" s="6">
        <v>1</v>
      </c>
      <c r="I19" s="9">
        <f t="shared" si="0"/>
        <v>10500</v>
      </c>
      <c r="J19" s="9">
        <f t="shared" si="1"/>
        <v>4500</v>
      </c>
      <c r="K19" s="9">
        <f t="shared" si="2"/>
        <v>3600</v>
      </c>
      <c r="L19" s="5" t="s">
        <v>49</v>
      </c>
      <c r="M19" s="6" t="s">
        <v>50</v>
      </c>
    </row>
    <row r="20" spans="1:13" ht="25.5" x14ac:dyDescent="0.25">
      <c r="A20" s="5" t="s">
        <v>11</v>
      </c>
      <c r="B20" s="8" t="s">
        <v>34</v>
      </c>
      <c r="C20" s="6">
        <v>22</v>
      </c>
      <c r="D20" s="7" t="s">
        <v>8</v>
      </c>
      <c r="E20" s="6" t="s">
        <v>9</v>
      </c>
      <c r="F20" s="7" t="s">
        <v>6</v>
      </c>
      <c r="G20" s="5">
        <v>161</v>
      </c>
      <c r="H20" s="6">
        <v>1</v>
      </c>
      <c r="I20" s="9">
        <f t="shared" si="0"/>
        <v>5635</v>
      </c>
      <c r="J20" s="9">
        <f t="shared" si="1"/>
        <v>2415</v>
      </c>
      <c r="K20" s="9">
        <f t="shared" si="2"/>
        <v>1932</v>
      </c>
      <c r="L20" s="5" t="s">
        <v>49</v>
      </c>
      <c r="M20" s="6" t="s">
        <v>50</v>
      </c>
    </row>
    <row r="21" spans="1:13" ht="25.5" x14ac:dyDescent="0.25">
      <c r="A21" s="5" t="s">
        <v>11</v>
      </c>
      <c r="B21" s="8" t="s">
        <v>35</v>
      </c>
      <c r="C21" s="6">
        <v>23</v>
      </c>
      <c r="D21" s="7" t="s">
        <v>8</v>
      </c>
      <c r="E21" s="6" t="s">
        <v>9</v>
      </c>
      <c r="F21" s="7" t="s">
        <v>6</v>
      </c>
      <c r="G21" s="5">
        <v>525</v>
      </c>
      <c r="H21" s="6">
        <v>1</v>
      </c>
      <c r="I21" s="9">
        <f t="shared" si="0"/>
        <v>18375</v>
      </c>
      <c r="J21" s="9">
        <f t="shared" si="1"/>
        <v>7875</v>
      </c>
      <c r="K21" s="9">
        <f t="shared" si="2"/>
        <v>6300</v>
      </c>
      <c r="L21" s="5" t="s">
        <v>49</v>
      </c>
      <c r="M21" s="6" t="s">
        <v>50</v>
      </c>
    </row>
    <row r="22" spans="1:13" ht="25.5" x14ac:dyDescent="0.25">
      <c r="A22" s="5" t="s">
        <v>11</v>
      </c>
      <c r="B22" s="8" t="s">
        <v>36</v>
      </c>
      <c r="C22" s="6">
        <v>24</v>
      </c>
      <c r="D22" s="7" t="s">
        <v>8</v>
      </c>
      <c r="E22" s="6" t="s">
        <v>9</v>
      </c>
      <c r="F22" s="7" t="s">
        <v>6</v>
      </c>
      <c r="G22" s="5">
        <v>180</v>
      </c>
      <c r="H22" s="6">
        <v>1</v>
      </c>
      <c r="I22" s="9">
        <f t="shared" si="0"/>
        <v>6300</v>
      </c>
      <c r="J22" s="9">
        <f t="shared" si="1"/>
        <v>2700</v>
      </c>
      <c r="K22" s="9">
        <f t="shared" si="2"/>
        <v>2160</v>
      </c>
      <c r="L22" s="5" t="s">
        <v>49</v>
      </c>
      <c r="M22" s="6" t="s">
        <v>50</v>
      </c>
    </row>
    <row r="23" spans="1:13" ht="25.5" x14ac:dyDescent="0.25">
      <c r="A23" s="5" t="s">
        <v>11</v>
      </c>
      <c r="B23" s="8" t="s">
        <v>37</v>
      </c>
      <c r="C23" s="6">
        <v>25</v>
      </c>
      <c r="D23" s="7" t="s">
        <v>8</v>
      </c>
      <c r="E23" s="6" t="s">
        <v>9</v>
      </c>
      <c r="F23" s="7" t="s">
        <v>6</v>
      </c>
      <c r="G23" s="5">
        <v>50</v>
      </c>
      <c r="H23" s="6">
        <v>1</v>
      </c>
      <c r="I23" s="9">
        <f t="shared" si="0"/>
        <v>1750</v>
      </c>
      <c r="J23" s="9">
        <f t="shared" si="1"/>
        <v>750</v>
      </c>
      <c r="K23" s="9">
        <f t="shared" si="2"/>
        <v>600</v>
      </c>
      <c r="L23" s="5" t="s">
        <v>49</v>
      </c>
      <c r="M23" s="6" t="s">
        <v>50</v>
      </c>
    </row>
    <row r="24" spans="1:13" ht="25.5" x14ac:dyDescent="0.25">
      <c r="A24" s="5" t="s">
        <v>11</v>
      </c>
      <c r="B24" s="5" t="s">
        <v>46</v>
      </c>
      <c r="C24" s="6"/>
      <c r="D24" s="7" t="s">
        <v>8</v>
      </c>
      <c r="E24" s="6" t="s">
        <v>9</v>
      </c>
      <c r="F24" s="7" t="s">
        <v>6</v>
      </c>
      <c r="G24" s="5">
        <f>G25+G26+G27</f>
        <v>2346</v>
      </c>
      <c r="H24" s="6">
        <v>1</v>
      </c>
      <c r="I24" s="9">
        <f t="shared" si="0"/>
        <v>82110</v>
      </c>
      <c r="J24" s="9">
        <f t="shared" si="1"/>
        <v>35190</v>
      </c>
      <c r="K24" s="9">
        <f t="shared" si="2"/>
        <v>28152</v>
      </c>
      <c r="L24" s="5" t="s">
        <v>49</v>
      </c>
      <c r="M24" s="6" t="s">
        <v>50</v>
      </c>
    </row>
    <row r="25" spans="1:13" ht="25.5" x14ac:dyDescent="0.25">
      <c r="A25" s="5" t="s">
        <v>11</v>
      </c>
      <c r="B25" s="8" t="s">
        <v>38</v>
      </c>
      <c r="C25" s="6">
        <v>13</v>
      </c>
      <c r="D25" s="7" t="s">
        <v>8</v>
      </c>
      <c r="E25" s="6" t="s">
        <v>9</v>
      </c>
      <c r="F25" s="7" t="s">
        <v>6</v>
      </c>
      <c r="G25" s="5">
        <v>624</v>
      </c>
      <c r="H25" s="6">
        <v>1</v>
      </c>
      <c r="I25" s="9">
        <f t="shared" si="0"/>
        <v>21840</v>
      </c>
      <c r="J25" s="9">
        <f t="shared" si="1"/>
        <v>9360</v>
      </c>
      <c r="K25" s="9">
        <f t="shared" si="2"/>
        <v>7488</v>
      </c>
      <c r="L25" s="5" t="s">
        <v>49</v>
      </c>
      <c r="M25" s="6" t="s">
        <v>50</v>
      </c>
    </row>
    <row r="26" spans="1:13" ht="25.5" x14ac:dyDescent="0.25">
      <c r="A26" s="5" t="s">
        <v>11</v>
      </c>
      <c r="B26" s="8" t="s">
        <v>39</v>
      </c>
      <c r="C26" s="6">
        <v>14</v>
      </c>
      <c r="D26" s="7" t="s">
        <v>8</v>
      </c>
      <c r="E26" s="6" t="s">
        <v>9</v>
      </c>
      <c r="F26" s="7" t="s">
        <v>6</v>
      </c>
      <c r="G26" s="5">
        <v>802</v>
      </c>
      <c r="H26" s="6">
        <v>1</v>
      </c>
      <c r="I26" s="9">
        <f t="shared" si="0"/>
        <v>28070</v>
      </c>
      <c r="J26" s="9">
        <f t="shared" si="1"/>
        <v>12030</v>
      </c>
      <c r="K26" s="9">
        <f t="shared" si="2"/>
        <v>9624</v>
      </c>
      <c r="L26" s="5" t="s">
        <v>49</v>
      </c>
      <c r="M26" s="6" t="s">
        <v>50</v>
      </c>
    </row>
    <row r="27" spans="1:13" ht="25.5" x14ac:dyDescent="0.25">
      <c r="A27" s="5" t="s">
        <v>11</v>
      </c>
      <c r="B27" s="8" t="s">
        <v>40</v>
      </c>
      <c r="C27" s="6">
        <v>15</v>
      </c>
      <c r="D27" s="7" t="s">
        <v>8</v>
      </c>
      <c r="E27" s="6" t="s">
        <v>9</v>
      </c>
      <c r="F27" s="7" t="s">
        <v>6</v>
      </c>
      <c r="G27" s="5">
        <v>920</v>
      </c>
      <c r="H27" s="6">
        <v>1</v>
      </c>
      <c r="I27" s="9">
        <f t="shared" si="0"/>
        <v>32200</v>
      </c>
      <c r="J27" s="9">
        <f t="shared" si="1"/>
        <v>13800</v>
      </c>
      <c r="K27" s="9">
        <f t="shared" si="2"/>
        <v>11040</v>
      </c>
      <c r="L27" s="5" t="s">
        <v>49</v>
      </c>
      <c r="M27" s="6" t="s">
        <v>50</v>
      </c>
    </row>
    <row r="28" spans="1:13" ht="25.5" x14ac:dyDescent="0.25">
      <c r="A28" s="5" t="s">
        <v>11</v>
      </c>
      <c r="B28" s="5" t="s">
        <v>47</v>
      </c>
      <c r="C28" s="6"/>
      <c r="D28" s="7" t="s">
        <v>8</v>
      </c>
      <c r="E28" s="6" t="s">
        <v>9</v>
      </c>
      <c r="F28" s="7" t="s">
        <v>6</v>
      </c>
      <c r="G28" s="5">
        <f>SUM(G29:G31)</f>
        <v>368</v>
      </c>
      <c r="H28" s="6">
        <v>1</v>
      </c>
      <c r="I28" s="9">
        <f t="shared" si="0"/>
        <v>12880</v>
      </c>
      <c r="J28" s="9">
        <f t="shared" si="1"/>
        <v>5520</v>
      </c>
      <c r="K28" s="9">
        <f t="shared" si="2"/>
        <v>4416</v>
      </c>
      <c r="L28" s="5" t="s">
        <v>49</v>
      </c>
      <c r="M28" s="6" t="s">
        <v>50</v>
      </c>
    </row>
    <row r="29" spans="1:13" ht="25.5" x14ac:dyDescent="0.25">
      <c r="A29" s="5" t="s">
        <v>11</v>
      </c>
      <c r="B29" s="8" t="s">
        <v>41</v>
      </c>
      <c r="C29" s="6">
        <v>17</v>
      </c>
      <c r="D29" s="7" t="s">
        <v>8</v>
      </c>
      <c r="E29" s="6" t="s">
        <v>9</v>
      </c>
      <c r="F29" s="7" t="s">
        <v>6</v>
      </c>
      <c r="G29" s="5">
        <v>130</v>
      </c>
      <c r="H29" s="6">
        <v>1</v>
      </c>
      <c r="I29" s="9">
        <f t="shared" si="0"/>
        <v>4550</v>
      </c>
      <c r="J29" s="9">
        <f t="shared" si="1"/>
        <v>1950</v>
      </c>
      <c r="K29" s="9">
        <f t="shared" si="2"/>
        <v>1560</v>
      </c>
      <c r="L29" s="5" t="s">
        <v>49</v>
      </c>
      <c r="M29" s="6" t="s">
        <v>50</v>
      </c>
    </row>
    <row r="30" spans="1:13" ht="25.5" x14ac:dyDescent="0.25">
      <c r="A30" s="5" t="s">
        <v>11</v>
      </c>
      <c r="B30" s="8" t="s">
        <v>42</v>
      </c>
      <c r="C30" s="6">
        <v>19</v>
      </c>
      <c r="D30" s="7" t="s">
        <v>8</v>
      </c>
      <c r="E30" s="6" t="s">
        <v>9</v>
      </c>
      <c r="F30" s="7" t="s">
        <v>6</v>
      </c>
      <c r="G30" s="5">
        <v>99</v>
      </c>
      <c r="H30" s="6">
        <v>1</v>
      </c>
      <c r="I30" s="9">
        <f t="shared" si="0"/>
        <v>3465</v>
      </c>
      <c r="J30" s="9">
        <f t="shared" si="1"/>
        <v>1485</v>
      </c>
      <c r="K30" s="9">
        <f t="shared" si="2"/>
        <v>1188</v>
      </c>
      <c r="L30" s="5" t="s">
        <v>49</v>
      </c>
      <c r="M30" s="6" t="s">
        <v>50</v>
      </c>
    </row>
    <row r="31" spans="1:13" ht="25.5" x14ac:dyDescent="0.25">
      <c r="A31" s="5" t="s">
        <v>11</v>
      </c>
      <c r="B31" s="8" t="s">
        <v>43</v>
      </c>
      <c r="C31" s="6">
        <v>20</v>
      </c>
      <c r="D31" s="7" t="s">
        <v>8</v>
      </c>
      <c r="E31" s="6" t="s">
        <v>9</v>
      </c>
      <c r="F31" s="7" t="s">
        <v>6</v>
      </c>
      <c r="G31" s="5">
        <v>139</v>
      </c>
      <c r="H31" s="6">
        <v>1</v>
      </c>
      <c r="I31" s="9">
        <f t="shared" si="0"/>
        <v>4865</v>
      </c>
      <c r="J31" s="9">
        <f t="shared" si="1"/>
        <v>2085</v>
      </c>
      <c r="K31" s="9">
        <f t="shared" si="2"/>
        <v>1668</v>
      </c>
      <c r="L31" s="5" t="s">
        <v>49</v>
      </c>
      <c r="M31" s="6" t="s">
        <v>50</v>
      </c>
    </row>
    <row r="32" spans="1:13" x14ac:dyDescent="0.25">
      <c r="C32" s="3"/>
    </row>
  </sheetData>
  <autoFilter ref="A1:M3"/>
  <hyperlinks>
    <hyperlink ref="F2:F31" r:id="rId1" display="Фото"/>
    <hyperlink ref="D2:D31" r:id="rId2" display="Ссылка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Подъезды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2026-02-11T17:11:05Z</dcterms:modified>
</cp:coreProperties>
</file>