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Мониторы!$F$1:$O$2</definedName>
  </definedNames>
  <calcPr calcId="162913"/>
</workbook>
</file>

<file path=xl/calcChain.xml><?xml version="1.0" encoding="utf-8"?>
<calcChain xmlns="http://schemas.openxmlformats.org/spreadsheetml/2006/main">
  <c r="K2" i="7" l="1"/>
  <c r="K3" i="7"/>
  <c r="K4" i="7"/>
  <c r="M4" i="7" s="1"/>
  <c r="N4" i="7" s="1"/>
  <c r="M2" i="7" l="1"/>
  <c r="N2" i="7" s="1"/>
  <c r="M3" i="7" l="1"/>
  <c r="N3" i="7" s="1"/>
</calcChain>
</file>

<file path=xl/sharedStrings.xml><?xml version="1.0" encoding="utf-8"?>
<sst xmlns="http://schemas.openxmlformats.org/spreadsheetml/2006/main" count="39" uniqueCount="29">
  <si>
    <t>Выходов в час</t>
  </si>
  <si>
    <t>Выходов в сутки</t>
  </si>
  <si>
    <t>Ролик, сек.</t>
  </si>
  <si>
    <t>Регион</t>
  </si>
  <si>
    <t>Вид рекламы</t>
  </si>
  <si>
    <t>Ссылка</t>
  </si>
  <si>
    <t>Фото</t>
  </si>
  <si>
    <t>Адрес</t>
  </si>
  <si>
    <t>Карта</t>
  </si>
  <si>
    <t>Координаты</t>
  </si>
  <si>
    <t>Локация</t>
  </si>
  <si>
    <t>Стоимость</t>
  </si>
  <si>
    <t>Иркутск</t>
  </si>
  <si>
    <t>Международный аэропорт Иркутск</t>
  </si>
  <si>
    <t>ул. Ширямова, 13</t>
  </si>
  <si>
    <t>ул. Ширямова, 14</t>
  </si>
  <si>
    <t>ул. Ширямова, 15</t>
  </si>
  <si>
    <t>Реклама на мониторах в аэропорте</t>
  </si>
  <si>
    <t>Реклама на видеостене в аэропорте</t>
  </si>
  <si>
    <t xml:space="preserve">Количество </t>
  </si>
  <si>
    <t>Место размещения</t>
  </si>
  <si>
    <t>Здание внутренних воздушных авиалиний</t>
  </si>
  <si>
    <t>Общий зал</t>
  </si>
  <si>
    <t>Здание внутренних и международных воздушных авиалиний</t>
  </si>
  <si>
    <t>52.273108, 104.355784</t>
  </si>
  <si>
    <t>52.273108, 104.355785</t>
  </si>
  <si>
    <t>52.273108, 104.355786</t>
  </si>
  <si>
    <t>Период, дней</t>
  </si>
  <si>
    <t>Выходов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</si>
</sst>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7C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ecnKp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Fds64X8LocTDw" TargetMode="External"/><Relationship Id="rId1" Type="http://schemas.openxmlformats.org/officeDocument/2006/relationships/hyperlink" Target="https://yandex.ru/maps/-/CDecnKpH" TargetMode="External"/><Relationship Id="rId6" Type="http://schemas.openxmlformats.org/officeDocument/2006/relationships/hyperlink" Target="https://disk.yandex.ru/i/K1ETWUIkSqCkpQ" TargetMode="External"/><Relationship Id="rId5" Type="http://schemas.openxmlformats.org/officeDocument/2006/relationships/hyperlink" Target="https://disk.yandex.ru/i/7rONGTj0TSbFmg" TargetMode="External"/><Relationship Id="rId4" Type="http://schemas.openxmlformats.org/officeDocument/2006/relationships/hyperlink" Target="https://disk.yandex.ru/i/P0QVDCJ80Wp1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Normal="100" zoomScaleSheetLayoutView="100" workbookViewId="0">
      <selection activeCell="E3" sqref="E3"/>
    </sheetView>
  </sheetViews>
  <sheetFormatPr defaultRowHeight="12.75" x14ac:dyDescent="0.2"/>
  <cols>
    <col min="1" max="1" width="11.28515625" style="2" customWidth="1"/>
    <col min="2" max="2" width="15.42578125" style="2" customWidth="1"/>
    <col min="3" max="3" width="15.28515625" style="2" customWidth="1"/>
    <col min="4" max="4" width="10" style="2" customWidth="1"/>
    <col min="5" max="5" width="21.5703125" style="1" customWidth="1"/>
    <col min="6" max="6" width="9.5703125" style="3" customWidth="1"/>
    <col min="7" max="7" width="21.42578125" style="1" customWidth="1"/>
    <col min="8" max="8" width="14.7109375" style="3" customWidth="1"/>
    <col min="9" max="9" width="14.28515625" style="2" customWidth="1"/>
    <col min="10" max="10" width="16.85546875" style="2" customWidth="1"/>
    <col min="11" max="11" width="18.7109375" style="2" customWidth="1"/>
    <col min="12" max="12" width="16.85546875" style="2" customWidth="1"/>
    <col min="13" max="13" width="21.5703125" style="4" customWidth="1"/>
    <col min="14" max="14" width="13.85546875" style="4" customWidth="1"/>
    <col min="15" max="15" width="20" style="4" customWidth="1"/>
    <col min="16" max="16" width="19.42578125" style="2" customWidth="1"/>
    <col min="17" max="17" width="23" style="2" customWidth="1"/>
    <col min="18" max="16384" width="9.140625" style="2"/>
  </cols>
  <sheetData>
    <row r="1" spans="1:18" s="1" customFormat="1" x14ac:dyDescent="0.2">
      <c r="A1" s="8" t="s">
        <v>3</v>
      </c>
      <c r="B1" s="8" t="s">
        <v>10</v>
      </c>
      <c r="C1" s="8" t="s">
        <v>7</v>
      </c>
      <c r="D1" s="8" t="s">
        <v>8</v>
      </c>
      <c r="E1" s="8" t="s">
        <v>4</v>
      </c>
      <c r="F1" s="8" t="s">
        <v>6</v>
      </c>
      <c r="G1" s="8" t="s">
        <v>20</v>
      </c>
      <c r="H1" s="8" t="s">
        <v>19</v>
      </c>
      <c r="I1" s="8" t="s">
        <v>2</v>
      </c>
      <c r="J1" s="8" t="s">
        <v>0</v>
      </c>
      <c r="K1" s="8" t="s">
        <v>1</v>
      </c>
      <c r="L1" s="8" t="s">
        <v>27</v>
      </c>
      <c r="M1" s="8" t="s">
        <v>28</v>
      </c>
      <c r="N1" s="8" t="s">
        <v>11</v>
      </c>
      <c r="O1" s="8" t="s">
        <v>9</v>
      </c>
    </row>
    <row r="2" spans="1:18" s="1" customFormat="1" ht="25.5" x14ac:dyDescent="0.2">
      <c r="A2" s="5" t="s">
        <v>12</v>
      </c>
      <c r="B2" s="5" t="s">
        <v>13</v>
      </c>
      <c r="C2" s="9" t="s">
        <v>14</v>
      </c>
      <c r="D2" s="10" t="s">
        <v>5</v>
      </c>
      <c r="E2" s="5" t="s">
        <v>18</v>
      </c>
      <c r="F2" s="10" t="s">
        <v>5</v>
      </c>
      <c r="G2" s="5" t="s">
        <v>22</v>
      </c>
      <c r="H2" s="11">
        <v>1</v>
      </c>
      <c r="I2" s="5">
        <v>10</v>
      </c>
      <c r="J2" s="5">
        <v>72</v>
      </c>
      <c r="K2" s="5">
        <f>24*J2</f>
        <v>1728</v>
      </c>
      <c r="L2" s="5">
        <v>30</v>
      </c>
      <c r="M2" s="5">
        <f>L2*K2</f>
        <v>51840</v>
      </c>
      <c r="N2" s="6">
        <f>(0.9*M2)*I2</f>
        <v>466560</v>
      </c>
      <c r="O2" s="5" t="s">
        <v>24</v>
      </c>
      <c r="R2" s="7"/>
    </row>
    <row r="3" spans="1:18" s="1" customFormat="1" ht="25.5" x14ac:dyDescent="0.2">
      <c r="A3" s="5" t="s">
        <v>12</v>
      </c>
      <c r="B3" s="5" t="s">
        <v>13</v>
      </c>
      <c r="C3" s="9" t="s">
        <v>15</v>
      </c>
      <c r="D3" s="10" t="s">
        <v>5</v>
      </c>
      <c r="E3" s="5" t="s">
        <v>18</v>
      </c>
      <c r="F3" s="10" t="s">
        <v>5</v>
      </c>
      <c r="G3" s="5" t="s">
        <v>21</v>
      </c>
      <c r="H3" s="11">
        <v>1</v>
      </c>
      <c r="I3" s="5">
        <v>10</v>
      </c>
      <c r="J3" s="5">
        <v>72</v>
      </c>
      <c r="K3" s="5">
        <f t="shared" ref="K3:K4" si="0">24*J3</f>
        <v>1728</v>
      </c>
      <c r="L3" s="5">
        <v>30</v>
      </c>
      <c r="M3" s="5">
        <f>L3*K3</f>
        <v>51840</v>
      </c>
      <c r="N3" s="6">
        <f>(0.9*M3)*I3</f>
        <v>466560</v>
      </c>
      <c r="O3" s="5" t="s">
        <v>25</v>
      </c>
      <c r="R3" s="7"/>
    </row>
    <row r="4" spans="1:18" s="1" customFormat="1" ht="38.25" x14ac:dyDescent="0.2">
      <c r="A4" s="5" t="s">
        <v>12</v>
      </c>
      <c r="B4" s="5" t="s">
        <v>13</v>
      </c>
      <c r="C4" s="9" t="s">
        <v>16</v>
      </c>
      <c r="D4" s="10" t="s">
        <v>5</v>
      </c>
      <c r="E4" s="5" t="s">
        <v>17</v>
      </c>
      <c r="F4" s="10" t="s">
        <v>5</v>
      </c>
      <c r="G4" s="5" t="s">
        <v>23</v>
      </c>
      <c r="H4" s="11">
        <v>23</v>
      </c>
      <c r="I4" s="5">
        <v>10</v>
      </c>
      <c r="J4" s="5">
        <v>72</v>
      </c>
      <c r="K4" s="5">
        <f t="shared" si="0"/>
        <v>1728</v>
      </c>
      <c r="L4" s="5">
        <v>30</v>
      </c>
      <c r="M4" s="5">
        <f>(L4*K4)*H4</f>
        <v>1192320</v>
      </c>
      <c r="N4" s="6">
        <f>(0.029*M4)*I4</f>
        <v>345772.79999999999</v>
      </c>
      <c r="O4" s="5" t="s">
        <v>26</v>
      </c>
      <c r="R4" s="7"/>
    </row>
  </sheetData>
  <autoFilter ref="A1:O1"/>
  <hyperlinks>
    <hyperlink ref="D2" r:id="rId1"/>
    <hyperlink ref="F3:F4" r:id="rId2" display="Ссылка"/>
    <hyperlink ref="D3:D4" r:id="rId3" display="Ссылка"/>
    <hyperlink ref="F2" r:id="rId4"/>
    <hyperlink ref="F3" r:id="rId5"/>
    <hyperlink ref="F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2026-02-11T16:53:23Z</dcterms:modified>
</cp:coreProperties>
</file>